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動画\246\"/>
    </mc:Choice>
  </mc:AlternateContent>
  <xr:revisionPtr revIDLastSave="0" documentId="13_ncr:1_{C58AB479-8823-4CE8-B8A1-9DEEA7C6AC10}" xr6:coauthVersionLast="47" xr6:coauthVersionMax="47" xr10:uidLastSave="{00000000-0000-0000-0000-000000000000}"/>
  <bookViews>
    <workbookView xWindow="-108" yWindow="-108" windowWidth="23256" windowHeight="12576" xr2:uid="{5D86E124-7C16-492D-85DF-96BD5944F7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G18" i="1" s="1"/>
  <c r="E17" i="1"/>
  <c r="G17" i="1" s="1"/>
  <c r="E16" i="1"/>
  <c r="E15" i="1"/>
  <c r="F15" i="1" s="1"/>
  <c r="E14" i="1"/>
  <c r="F14" i="1" s="1"/>
  <c r="E13" i="1"/>
  <c r="E12" i="1"/>
  <c r="F12" i="1" s="1"/>
  <c r="E11" i="1"/>
  <c r="F11" i="1" s="1"/>
  <c r="E10" i="1"/>
  <c r="F10" i="1" s="1"/>
  <c r="E9" i="1"/>
  <c r="F9" i="1" s="1"/>
  <c r="E8" i="1"/>
  <c r="F8" i="1" s="1"/>
  <c r="E7" i="1"/>
  <c r="G7" i="1" s="1"/>
  <c r="E6" i="1"/>
  <c r="F6" i="1" s="1"/>
  <c r="E5" i="1"/>
  <c r="F5" i="1" s="1"/>
  <c r="E4" i="1"/>
  <c r="E3" i="1"/>
  <c r="E2" i="1"/>
  <c r="G2" i="1" s="1"/>
  <c r="F13" i="1"/>
  <c r="F16" i="1"/>
  <c r="F4" i="1"/>
  <c r="F3" i="1"/>
  <c r="H2" i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G21" i="1" l="1"/>
  <c r="G15" i="1"/>
  <c r="F18" i="1"/>
  <c r="G6" i="1"/>
  <c r="F7" i="1"/>
  <c r="G12" i="1"/>
  <c r="G9" i="1"/>
  <c r="G10" i="1"/>
  <c r="F17" i="1"/>
  <c r="G16" i="1"/>
  <c r="G5" i="1"/>
  <c r="G20" i="1"/>
  <c r="G14" i="1"/>
  <c r="G8" i="1"/>
  <c r="G19" i="1"/>
  <c r="G13" i="1"/>
  <c r="G11" i="1"/>
  <c r="G4" i="1"/>
  <c r="G3" i="1"/>
  <c r="F2" i="1"/>
</calcChain>
</file>

<file path=xl/sharedStrings.xml><?xml version="1.0" encoding="utf-8"?>
<sst xmlns="http://schemas.openxmlformats.org/spreadsheetml/2006/main" count="6" uniqueCount="6">
  <si>
    <t>上側</t>
    <rPh sb="0" eb="2">
      <t>ウエガワ</t>
    </rPh>
    <phoneticPr fontId="1"/>
  </si>
  <si>
    <t>下側</t>
    <rPh sb="0" eb="2">
      <t>シタガワ</t>
    </rPh>
    <phoneticPr fontId="1"/>
  </si>
  <si>
    <t>中心</t>
    <rPh sb="0" eb="2">
      <t>チュウシン</t>
    </rPh>
    <phoneticPr fontId="1"/>
  </si>
  <si>
    <t>Cpkを入れて下さい</t>
    <rPh sb="4" eb="5">
      <t>イ</t>
    </rPh>
    <rPh sb="7" eb="8">
      <t>クダ</t>
    </rPh>
    <phoneticPr fontId="1"/>
  </si>
  <si>
    <t>αを入れてください</t>
    <rPh sb="2" eb="3">
      <t>イ</t>
    </rPh>
    <phoneticPr fontId="1"/>
  </si>
  <si>
    <t>サンプルサイズn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</si>
</sst>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%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5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中心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Sheet1!$D$2:$D$21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Sheet1!$H$2:$H$21</c:f>
              <c:numCache>
                <c:formatCode>General</c:formatCode>
                <c:ptCount val="20"/>
                <c:pt idx="0">
                  <c:v>1.6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1.6</c:v>
                </c:pt>
                <c:pt idx="16">
                  <c:v>1.6</c:v>
                </c:pt>
                <c:pt idx="17">
                  <c:v>1.6</c:v>
                </c:pt>
                <c:pt idx="18">
                  <c:v>1.6</c:v>
                </c:pt>
                <c:pt idx="19">
                  <c:v>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E2-4442-BC69-8BB1287764D8}"/>
            </c:ext>
          </c:extLst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上側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Sheet1!$D$2:$D$21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Sheet1!$F$2:$F$21</c:f>
              <c:numCache>
                <c:formatCode>General</c:formatCode>
                <c:ptCount val="20"/>
                <c:pt idx="0">
                  <c:v>2.7465742776606756</c:v>
                </c:pt>
                <c:pt idx="1">
                  <c:v>2.3674787852701638</c:v>
                </c:pt>
                <c:pt idx="2">
                  <c:v>2.2161772007315825</c:v>
                </c:pt>
                <c:pt idx="3">
                  <c:v>2.1292772932798201</c:v>
                </c:pt>
                <c:pt idx="4">
                  <c:v>2.0711167096214584</c:v>
                </c:pt>
                <c:pt idx="5">
                  <c:v>2.0286976437554012</c:v>
                </c:pt>
                <c:pt idx="6">
                  <c:v>1.9959984009539946</c:v>
                </c:pt>
                <c:pt idx="7">
                  <c:v>1.9697963864350707</c:v>
                </c:pt>
                <c:pt idx="8">
                  <c:v>1.9481904835534285</c:v>
                </c:pt>
                <c:pt idx="9">
                  <c:v>1.9299771010356377</c:v>
                </c:pt>
                <c:pt idx="10">
                  <c:v>1.9143522300633506</c:v>
                </c:pt>
                <c:pt idx="11">
                  <c:v>1.9007556087565392</c:v>
                </c:pt>
                <c:pt idx="12">
                  <c:v>1.8887832624799668</c:v>
                </c:pt>
                <c:pt idx="13">
                  <c:v>1.8781355757060387</c:v>
                </c:pt>
                <c:pt idx="14">
                  <c:v>1.8685850058763582</c:v>
                </c:pt>
                <c:pt idx="15">
                  <c:v>1.8599552222607492</c:v>
                </c:pt>
                <c:pt idx="16">
                  <c:v>1.8521071799081714</c:v>
                </c:pt>
                <c:pt idx="17">
                  <c:v>1.8449295589308967</c:v>
                </c:pt>
                <c:pt idx="18">
                  <c:v>1.8383320389451823</c:v>
                </c:pt>
                <c:pt idx="19">
                  <c:v>1.8322404657830318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E2-4442-BC69-8BB1287764D8}"/>
            </c:ext>
          </c:extLst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下側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Sheet1!$D$2:$D$21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Sheet1!$G$2:$G$21</c:f>
              <c:numCache>
                <c:formatCode>General</c:formatCode>
                <c:ptCount val="20"/>
                <c:pt idx="0">
                  <c:v>0.45342572233932454</c:v>
                </c:pt>
                <c:pt idx="1">
                  <c:v>0.83252121472983664</c:v>
                </c:pt>
                <c:pt idx="2">
                  <c:v>0.98382279926841787</c:v>
                </c:pt>
                <c:pt idx="3">
                  <c:v>1.0707227067201801</c:v>
                </c:pt>
                <c:pt idx="4">
                  <c:v>1.1288832903785417</c:v>
                </c:pt>
                <c:pt idx="5">
                  <c:v>1.171302356244599</c:v>
                </c:pt>
                <c:pt idx="6">
                  <c:v>1.2040015990460056</c:v>
                </c:pt>
                <c:pt idx="7">
                  <c:v>1.2302036135649295</c:v>
                </c:pt>
                <c:pt idx="8">
                  <c:v>1.2518095164465717</c:v>
                </c:pt>
                <c:pt idx="9">
                  <c:v>1.2700228989643625</c:v>
                </c:pt>
                <c:pt idx="10">
                  <c:v>1.2856477699366495</c:v>
                </c:pt>
                <c:pt idx="11">
                  <c:v>1.299244391243461</c:v>
                </c:pt>
                <c:pt idx="12">
                  <c:v>1.3112167375200334</c:v>
                </c:pt>
                <c:pt idx="13">
                  <c:v>1.3218644242939614</c:v>
                </c:pt>
                <c:pt idx="14">
                  <c:v>1.3314149941236419</c:v>
                </c:pt>
                <c:pt idx="15">
                  <c:v>1.340044777739251</c:v>
                </c:pt>
                <c:pt idx="16">
                  <c:v>1.3478928200918288</c:v>
                </c:pt>
                <c:pt idx="17">
                  <c:v>1.3550704410691035</c:v>
                </c:pt>
                <c:pt idx="18">
                  <c:v>1.3616679610548179</c:v>
                </c:pt>
                <c:pt idx="19">
                  <c:v>1.3677595342169684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E2-4442-BC69-8BB128776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395008"/>
        <c:axId val="823925760"/>
      </c:scatterChart>
      <c:valAx>
        <c:axId val="63739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サンプルサイズ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3925760"/>
        <c:crosses val="autoZero"/>
        <c:crossBetween val="midCat"/>
      </c:valAx>
      <c:valAx>
        <c:axId val="82392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工程能力指数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7395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15</xdr:col>
      <xdr:colOff>548640</xdr:colOff>
      <xdr:row>12</xdr:row>
      <xdr:rowOff>205740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B35F9CB-87D2-894B-2C0E-BE6E216026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34E55-5431-4EB9-87B4-63D42D43C069}">
  <dimension ref="B1:H39"/>
  <sheetViews>
    <sheetView tabSelected="1" workbookViewId="0">
      <selection activeCell="K18" sqref="K18"/>
    </sheetView>
  </sheetViews>
  <sheetFormatPr defaultRowHeight="18" x14ac:dyDescent="0.45"/>
  <cols>
    <col min="2" max="2" width="9.796875" bestFit="1" customWidth="1"/>
    <col min="3" max="3" width="17.796875" bestFit="1" customWidth="1"/>
    <col min="4" max="4" width="15.3984375" bestFit="1" customWidth="1"/>
  </cols>
  <sheetData>
    <row r="1" spans="2:8" x14ac:dyDescent="0.45">
      <c r="C1" t="s">
        <v>3</v>
      </c>
      <c r="D1" t="s">
        <v>5</v>
      </c>
      <c r="F1" t="s">
        <v>0</v>
      </c>
      <c r="G1" t="s">
        <v>1</v>
      </c>
      <c r="H1" t="s">
        <v>2</v>
      </c>
    </row>
    <row r="2" spans="2:8" x14ac:dyDescent="0.45">
      <c r="C2">
        <v>1.6</v>
      </c>
      <c r="D2">
        <v>5</v>
      </c>
      <c r="E2">
        <f>_xlfn.NORM.S.INV(1-(1-$C$5)/2)*(($C$2^2/(2*(D2-1))+(1/(9*D2)))^0.5)</f>
        <v>1.1465742776606755</v>
      </c>
      <c r="F2">
        <f>$C$2+E2</f>
        <v>2.7465742776606756</v>
      </c>
      <c r="G2">
        <f>$C$2-E2</f>
        <v>0.45342572233932454</v>
      </c>
      <c r="H2">
        <f>C2</f>
        <v>1.6</v>
      </c>
    </row>
    <row r="3" spans="2:8" x14ac:dyDescent="0.45">
      <c r="D3">
        <v>10</v>
      </c>
      <c r="E3">
        <f t="shared" ref="E3:E21" si="0">_xlfn.NORM.S.INV(1-(1-$C$5)/2)*(($C$2^2/(2*(D3-1))+(1/(9*D3)))^0.5)</f>
        <v>0.76747878527016344</v>
      </c>
      <c r="F3">
        <f t="shared" ref="F3:F21" si="1">$C$2+E3</f>
        <v>2.3674787852701638</v>
      </c>
      <c r="G3">
        <f t="shared" ref="G3:G21" si="2">$C$2-E3</f>
        <v>0.83252121472983664</v>
      </c>
      <c r="H3">
        <f>H2</f>
        <v>1.6</v>
      </c>
    </row>
    <row r="4" spans="2:8" x14ac:dyDescent="0.45">
      <c r="C4" t="s">
        <v>4</v>
      </c>
      <c r="D4">
        <v>15</v>
      </c>
      <c r="E4">
        <f t="shared" si="0"/>
        <v>0.61617720073158222</v>
      </c>
      <c r="F4">
        <f t="shared" si="1"/>
        <v>2.2161772007315825</v>
      </c>
      <c r="G4">
        <f t="shared" si="2"/>
        <v>0.98382279926841787</v>
      </c>
      <c r="H4">
        <f t="shared" ref="H4:H21" si="3">H3</f>
        <v>1.6</v>
      </c>
    </row>
    <row r="5" spans="2:8" x14ac:dyDescent="0.45">
      <c r="C5">
        <v>0.95</v>
      </c>
      <c r="D5">
        <v>20</v>
      </c>
      <c r="E5">
        <f t="shared" si="0"/>
        <v>0.52927729327981987</v>
      </c>
      <c r="F5">
        <f t="shared" si="1"/>
        <v>2.1292772932798201</v>
      </c>
      <c r="G5">
        <f t="shared" si="2"/>
        <v>1.0707227067201801</v>
      </c>
      <c r="H5">
        <f t="shared" si="3"/>
        <v>1.6</v>
      </c>
    </row>
    <row r="6" spans="2:8" ht="19.8" x14ac:dyDescent="0.45">
      <c r="B6" s="1"/>
      <c r="D6">
        <v>25</v>
      </c>
      <c r="E6">
        <f t="shared" si="0"/>
        <v>0.47111670962145824</v>
      </c>
      <c r="F6">
        <f t="shared" si="1"/>
        <v>2.0711167096214584</v>
      </c>
      <c r="G6">
        <f t="shared" si="2"/>
        <v>1.1288832903785417</v>
      </c>
      <c r="H6">
        <f t="shared" si="3"/>
        <v>1.6</v>
      </c>
    </row>
    <row r="7" spans="2:8" x14ac:dyDescent="0.45">
      <c r="D7">
        <v>30</v>
      </c>
      <c r="E7">
        <f t="shared" si="0"/>
        <v>0.42869764375540115</v>
      </c>
      <c r="F7">
        <f t="shared" si="1"/>
        <v>2.0286976437554012</v>
      </c>
      <c r="G7">
        <f t="shared" si="2"/>
        <v>1.171302356244599</v>
      </c>
      <c r="H7">
        <f t="shared" si="3"/>
        <v>1.6</v>
      </c>
    </row>
    <row r="8" spans="2:8" x14ac:dyDescent="0.45">
      <c r="B8" s="2"/>
      <c r="D8">
        <v>35</v>
      </c>
      <c r="E8">
        <f t="shared" si="0"/>
        <v>0.39599840095399447</v>
      </c>
      <c r="F8">
        <f t="shared" si="1"/>
        <v>1.9959984009539946</v>
      </c>
      <c r="G8">
        <f t="shared" si="2"/>
        <v>1.2040015990460056</v>
      </c>
      <c r="H8">
        <f t="shared" si="3"/>
        <v>1.6</v>
      </c>
    </row>
    <row r="9" spans="2:8" x14ac:dyDescent="0.45">
      <c r="D9">
        <v>40</v>
      </c>
      <c r="E9">
        <f t="shared" si="0"/>
        <v>0.36979638643507068</v>
      </c>
      <c r="F9">
        <f t="shared" si="1"/>
        <v>1.9697963864350707</v>
      </c>
      <c r="G9">
        <f t="shared" si="2"/>
        <v>1.2302036135649295</v>
      </c>
      <c r="H9">
        <f t="shared" si="3"/>
        <v>1.6</v>
      </c>
    </row>
    <row r="10" spans="2:8" x14ac:dyDescent="0.45">
      <c r="D10">
        <v>45</v>
      </c>
      <c r="E10">
        <f t="shared" si="0"/>
        <v>0.34819048355342846</v>
      </c>
      <c r="F10">
        <f t="shared" si="1"/>
        <v>1.9481904835534285</v>
      </c>
      <c r="G10">
        <f t="shared" si="2"/>
        <v>1.2518095164465717</v>
      </c>
      <c r="H10">
        <f t="shared" si="3"/>
        <v>1.6</v>
      </c>
    </row>
    <row r="11" spans="2:8" x14ac:dyDescent="0.45">
      <c r="D11">
        <v>50</v>
      </c>
      <c r="E11">
        <f t="shared" si="0"/>
        <v>0.32997710103563749</v>
      </c>
      <c r="F11">
        <f t="shared" si="1"/>
        <v>1.9299771010356377</v>
      </c>
      <c r="G11">
        <f t="shared" si="2"/>
        <v>1.2700228989643625</v>
      </c>
      <c r="H11">
        <f t="shared" si="3"/>
        <v>1.6</v>
      </c>
    </row>
    <row r="12" spans="2:8" x14ac:dyDescent="0.45">
      <c r="D12">
        <v>55</v>
      </c>
      <c r="E12">
        <f t="shared" si="0"/>
        <v>0.31435223006335061</v>
      </c>
      <c r="F12">
        <f t="shared" si="1"/>
        <v>1.9143522300633506</v>
      </c>
      <c r="G12">
        <f t="shared" si="2"/>
        <v>1.2856477699366495</v>
      </c>
      <c r="H12">
        <f t="shared" si="3"/>
        <v>1.6</v>
      </c>
    </row>
    <row r="13" spans="2:8" x14ac:dyDescent="0.45">
      <c r="D13">
        <v>60</v>
      </c>
      <c r="E13">
        <f t="shared" si="0"/>
        <v>0.30075560875653901</v>
      </c>
      <c r="F13">
        <f t="shared" si="1"/>
        <v>1.9007556087565392</v>
      </c>
      <c r="G13">
        <f t="shared" si="2"/>
        <v>1.299244391243461</v>
      </c>
      <c r="H13">
        <f t="shared" si="3"/>
        <v>1.6</v>
      </c>
    </row>
    <row r="14" spans="2:8" x14ac:dyDescent="0.45">
      <c r="D14">
        <v>65</v>
      </c>
      <c r="E14">
        <f t="shared" si="0"/>
        <v>0.28878326247996661</v>
      </c>
      <c r="F14">
        <f t="shared" si="1"/>
        <v>1.8887832624799668</v>
      </c>
      <c r="G14">
        <f t="shared" si="2"/>
        <v>1.3112167375200334</v>
      </c>
      <c r="H14">
        <f t="shared" si="3"/>
        <v>1.6</v>
      </c>
    </row>
    <row r="15" spans="2:8" x14ac:dyDescent="0.45">
      <c r="D15">
        <v>70</v>
      </c>
      <c r="E15">
        <f t="shared" si="0"/>
        <v>0.2781355757060387</v>
      </c>
      <c r="F15">
        <f t="shared" si="1"/>
        <v>1.8781355757060387</v>
      </c>
      <c r="G15">
        <f t="shared" si="2"/>
        <v>1.3218644242939614</v>
      </c>
      <c r="H15">
        <f t="shared" si="3"/>
        <v>1.6</v>
      </c>
    </row>
    <row r="16" spans="2:8" x14ac:dyDescent="0.45">
      <c r="D16">
        <v>75</v>
      </c>
      <c r="E16">
        <f t="shared" si="0"/>
        <v>0.2685850058763582</v>
      </c>
      <c r="F16">
        <f t="shared" si="1"/>
        <v>1.8685850058763582</v>
      </c>
      <c r="G16">
        <f t="shared" si="2"/>
        <v>1.3314149941236419</v>
      </c>
      <c r="H16">
        <f t="shared" si="3"/>
        <v>1.6</v>
      </c>
    </row>
    <row r="17" spans="4:8" x14ac:dyDescent="0.45">
      <c r="D17">
        <v>80</v>
      </c>
      <c r="E17">
        <f t="shared" si="0"/>
        <v>0.25995522226074896</v>
      </c>
      <c r="F17">
        <f t="shared" si="1"/>
        <v>1.8599552222607492</v>
      </c>
      <c r="G17">
        <f t="shared" si="2"/>
        <v>1.340044777739251</v>
      </c>
      <c r="H17">
        <f t="shared" si="3"/>
        <v>1.6</v>
      </c>
    </row>
    <row r="18" spans="4:8" x14ac:dyDescent="0.45">
      <c r="D18">
        <v>85</v>
      </c>
      <c r="E18">
        <f t="shared" si="0"/>
        <v>0.25210717990817127</v>
      </c>
      <c r="F18">
        <f t="shared" si="1"/>
        <v>1.8521071799081714</v>
      </c>
      <c r="G18">
        <f t="shared" si="2"/>
        <v>1.3478928200918288</v>
      </c>
      <c r="H18">
        <f t="shared" si="3"/>
        <v>1.6</v>
      </c>
    </row>
    <row r="19" spans="4:8" x14ac:dyDescent="0.45">
      <c r="D19">
        <v>90</v>
      </c>
      <c r="E19">
        <f t="shared" si="0"/>
        <v>0.24492955893089666</v>
      </c>
      <c r="F19">
        <f t="shared" si="1"/>
        <v>1.8449295589308967</v>
      </c>
      <c r="G19">
        <f t="shared" si="2"/>
        <v>1.3550704410691035</v>
      </c>
      <c r="H19">
        <f t="shared" si="3"/>
        <v>1.6</v>
      </c>
    </row>
    <row r="20" spans="4:8" x14ac:dyDescent="0.45">
      <c r="D20">
        <v>95</v>
      </c>
      <c r="E20">
        <f t="shared" si="0"/>
        <v>0.2383320389451821</v>
      </c>
      <c r="F20">
        <f t="shared" si="1"/>
        <v>1.8383320389451823</v>
      </c>
      <c r="G20">
        <f t="shared" si="2"/>
        <v>1.3616679610548179</v>
      </c>
      <c r="H20">
        <f t="shared" si="3"/>
        <v>1.6</v>
      </c>
    </row>
    <row r="21" spans="4:8" x14ac:dyDescent="0.45">
      <c r="D21">
        <v>100</v>
      </c>
      <c r="E21">
        <f t="shared" si="0"/>
        <v>0.2322404657830317</v>
      </c>
      <c r="F21">
        <f t="shared" si="1"/>
        <v>1.8322404657830318</v>
      </c>
      <c r="G21">
        <f t="shared" si="2"/>
        <v>1.3677595342169684</v>
      </c>
      <c r="H21">
        <f t="shared" si="3"/>
        <v>1.6</v>
      </c>
    </row>
    <row r="24" spans="4:8" x14ac:dyDescent="0.45">
      <c r="D24" s="3"/>
    </row>
    <row r="25" spans="4:8" x14ac:dyDescent="0.45">
      <c r="D25" s="3"/>
    </row>
    <row r="26" spans="4:8" x14ac:dyDescent="0.45">
      <c r="D26" s="3"/>
    </row>
    <row r="27" spans="4:8" x14ac:dyDescent="0.45">
      <c r="D27" s="3"/>
    </row>
    <row r="28" spans="4:8" x14ac:dyDescent="0.45">
      <c r="D28" s="3"/>
    </row>
    <row r="29" spans="4:8" x14ac:dyDescent="0.45">
      <c r="D29" s="3"/>
    </row>
    <row r="30" spans="4:8" x14ac:dyDescent="0.45">
      <c r="D30" s="3"/>
    </row>
    <row r="31" spans="4:8" x14ac:dyDescent="0.45">
      <c r="D31" s="3"/>
    </row>
    <row r="32" spans="4:8" x14ac:dyDescent="0.45">
      <c r="D32" s="3"/>
    </row>
    <row r="33" spans="4:4" x14ac:dyDescent="0.45">
      <c r="D33" s="3"/>
    </row>
    <row r="34" spans="4:4" x14ac:dyDescent="0.45">
      <c r="D34" s="3"/>
    </row>
    <row r="35" spans="4:4" x14ac:dyDescent="0.45">
      <c r="D35" s="3"/>
    </row>
    <row r="36" spans="4:4" x14ac:dyDescent="0.45">
      <c r="D36" s="3"/>
    </row>
    <row r="37" spans="4:4" x14ac:dyDescent="0.45">
      <c r="D37" s="3"/>
    </row>
    <row r="38" spans="4:4" x14ac:dyDescent="0.45">
      <c r="D38" s="3"/>
    </row>
    <row r="39" spans="4:4" x14ac:dyDescent="0.45">
      <c r="D39" s="3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有希 松野</dc:creator>
  <cp:lastModifiedBy>有希 松野</cp:lastModifiedBy>
  <dcterms:created xsi:type="dcterms:W3CDTF">2023-12-09T02:01:10Z</dcterms:created>
  <dcterms:modified xsi:type="dcterms:W3CDTF">2024-01-04T07:55:57Z</dcterms:modified>
</cp:coreProperties>
</file>